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674F9CAF-B6A2-447C-A935-DAB165DFC5AC}" xr6:coauthVersionLast="47" xr6:coauthVersionMax="47" xr10:uidLastSave="{00000000-0000-0000-0000-000000000000}"/>
  <bookViews>
    <workbookView xWindow="-108" yWindow="-108" windowWidth="23256" windowHeight="12576" xr2:uid="{ED80514E-104B-4705-8841-F519DF278D20}"/>
  </bookViews>
  <sheets>
    <sheet name="初版檢核表" sheetId="1" r:id="rId1"/>
  </sheets>
  <calcPr calcId="191029" iterateDelta="1E-4"/>
</workbook>
</file>

<file path=xl/calcChain.xml><?xml version="1.0" encoding="utf-8"?>
<calcChain xmlns="http://schemas.openxmlformats.org/spreadsheetml/2006/main">
  <c r="I21" i="1" l="1"/>
  <c r="F21" i="1"/>
  <c r="E21" i="1"/>
  <c r="D21" i="1"/>
  <c r="C21" i="1"/>
  <c r="J20" i="1"/>
  <c r="J19" i="1"/>
  <c r="J18" i="1"/>
  <c r="J17" i="1"/>
  <c r="J16" i="1"/>
  <c r="J15" i="1"/>
  <c r="J14" i="1"/>
  <c r="J13" i="1"/>
  <c r="J12" i="1"/>
  <c r="J11" i="1"/>
  <c r="J10" i="1"/>
  <c r="J9" i="1"/>
  <c r="J8" i="1"/>
  <c r="J7" i="1"/>
  <c r="J6" i="1"/>
  <c r="J21" i="1" s="1"/>
</calcChain>
</file>

<file path=xl/sharedStrings.xml><?xml version="1.0" encoding="utf-8"?>
<sst xmlns="http://schemas.openxmlformats.org/spreadsheetml/2006/main" count="54" uniqueCount="54">
  <si>
    <t>營利事業捐贈職業或業餘運動業及重點運動賽事專戶受贈單位申請檢核表 範本</t>
  </si>
  <si>
    <t>114.10.04</t>
  </si>
  <si>
    <t>申請單位名稱：臺南職業籃球隊　　　　　　　　　　　</t>
  </si>
  <si>
    <t>申請者類型：
(擇一勾選)</t>
  </si>
  <si>
    <t>□職業運動聯盟</t>
  </si>
  <si>
    <t>■經營參與職業運動聯盟舉辦之職業聯賽隊伍之營利事業、法人</t>
  </si>
  <si>
    <t>□經教育部核准辦理企業聯賽之特定體育團體</t>
  </si>
  <si>
    <t>□經營參與經教育部核准辦理之企業聯賽隊伍之營利事業、法人、大專校院或地方政府</t>
  </si>
  <si>
    <t>□重點運動賽事</t>
  </si>
  <si>
    <t>申請類型：
(可複選)</t>
  </si>
  <si>
    <t>■申請認可                        ■申請專案核准</t>
  </si>
  <si>
    <t>□辦理國際綜合性運動會，申請專案公告</t>
  </si>
  <si>
    <t>□辦理國際單項運動錦標賽，申請專案公告</t>
  </si>
  <si>
    <t>□辦理國際職業運動賽事，申請專案公告</t>
  </si>
  <si>
    <t>項目</t>
  </si>
  <si>
    <t>分項目</t>
  </si>
  <si>
    <t>前2年度總支出
(元)</t>
  </si>
  <si>
    <t>前1年度總支出
(元)</t>
  </si>
  <si>
    <t>114年預計支出(元)
(對應營運計畫書四、(一)依本辦法支出用途明列年度經費支出)</t>
  </si>
  <si>
    <t>114年申請
專戶受贈金額(元)
(對應營運計畫書四、(二)依本辦法支出用途明列年度預計經專戶支出)</t>
  </si>
  <si>
    <t>114年支出說明</t>
  </si>
  <si>
    <t>自我檢核</t>
  </si>
  <si>
    <t>本署最終核定額度</t>
  </si>
  <si>
    <t>政府補助款</t>
  </si>
  <si>
    <t>自籌</t>
  </si>
  <si>
    <t>1.專門從事運動賽事之選手報酬</t>
  </si>
  <si>
    <t>2名外籍球員及9名本土球員。</t>
  </si>
  <si>
    <t>2.教練指導費</t>
  </si>
  <si>
    <t>用於學生球迷養成推廣活動教練費用。</t>
  </si>
  <si>
    <t>3.運動科學支援費</t>
  </si>
  <si>
    <t>血流限制訓練器材及研發團隊費用</t>
  </si>
  <si>
    <t>4.運動防護費</t>
  </si>
  <si>
    <t>防護用品支出。</t>
  </si>
  <si>
    <t>5.訓練器材裝備費</t>
  </si>
  <si>
    <t>平時訓練器材。</t>
  </si>
  <si>
    <t>6.參賽報名費</t>
  </si>
  <si>
    <t>7.移地訓練費</t>
  </si>
  <si>
    <t>休賽季至沖繩移地訓練，球員、教練團隊、行政團隊共40人，包船共100千元，住宿費用200千元，訓練場地及器材設施100千元。</t>
  </si>
  <si>
    <t>8.參賽或聯賽期間旅運費</t>
  </si>
  <si>
    <t>9.場地租借費</t>
  </si>
  <si>
    <t>10.裁判費</t>
  </si>
  <si>
    <t>11.相關保險費</t>
  </si>
  <si>
    <t>移地訓練期間保險共40人。</t>
  </si>
  <si>
    <t>12.場地維運費</t>
  </si>
  <si>
    <t>13.選手退役輔導費</t>
  </si>
  <si>
    <t>休賽季辦理一周職能輔導課程。</t>
  </si>
  <si>
    <t>14.因應特殊傳染性疾病防疫措施衍生費用</t>
  </si>
  <si>
    <t>15.其他經教育部指定支出用途</t>
  </si>
  <si>
    <t>學生球迷養成</t>
  </si>
  <si>
    <t>學生球迷養成推廣活動共50場。</t>
  </si>
  <si>
    <t>總計</t>
  </si>
  <si>
    <t>申請單位名稱：　　           　　　　　　　（蓋章）</t>
  </si>
  <si>
    <t>承辦人：　　　                   　　（簽名、蓋章）</t>
  </si>
  <si>
    <t>代表人名稱：　　       　　　　　　　　　　    　　（簽名、蓋章）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</si>
</sst>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quot; &quot;;&quot;-&quot;#&quot; &quot;;&quot; &quot;@&quot; &quot;"/>
    <numFmt numFmtId="177" formatCode="#,##0&quot; &quot;;[Red]&quot;(&quot;#,##0&quot;)&quot;"/>
    <numFmt numFmtId="178" formatCode="#,##0.00&quot; &quot;;#,##0.00&quot; &quot;;&quot;-&quot;#&quot; &quot;;&quot; &quot;@&quot; &quot;"/>
  </numFmts>
  <fonts count="15"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sz val="12"/>
      <color rgb="FF000000"/>
      <name val="標楷體"/>
      <family val="4"/>
      <charset val="136"/>
    </font>
    <font>
      <sz val="9"/>
      <name val="新細明體"/>
      <family val="1"/>
      <charset val="136"/>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BE5D6"/>
        <bgColor rgb="FFFBE5D6"/>
      </patternFill>
    </fill>
    <fill>
      <patternFill patternType="solid">
        <fgColor rgb="FFFFF2CC"/>
        <bgColor rgb="FFFFF2CC"/>
      </patternFill>
    </fill>
    <fill>
      <patternFill patternType="solid">
        <fgColor rgb="FFF2F2F2"/>
        <bgColor rgb="FFF2F2F2"/>
      </patternFill>
    </fill>
  </fills>
  <borders count="10">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s>
  <cellStyleXfs count="19">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178" fontId="1" fillId="0" borderId="0" applyFon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0" borderId="0" applyNumberFormat="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cellStyleXfs>
  <cellXfs count="31">
    <xf numFmtId="0" fontId="0" fillId="0" borderId="0" xfId="0">
      <alignment vertical="center"/>
    </xf>
    <xf numFmtId="0" fontId="13" fillId="0" borderId="0" xfId="0" applyFont="1" applyAlignment="1">
      <alignment vertical="center"/>
    </xf>
    <xf numFmtId="177" fontId="13" fillId="0" borderId="4" xfId="0" applyNumberFormat="1" applyFont="1" applyBorder="1" applyAlignment="1">
      <alignment horizontal="center" vertical="center" wrapText="1"/>
    </xf>
    <xf numFmtId="0" fontId="13" fillId="9" borderId="3" xfId="0" applyFont="1" applyFill="1" applyBorder="1" applyAlignment="1">
      <alignment horizontal="left" vertical="center" wrapText="1"/>
    </xf>
    <xf numFmtId="0" fontId="13" fillId="1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11" borderId="3" xfId="0" applyFont="1" applyFill="1" applyBorder="1" applyAlignment="1">
      <alignment horizontal="center" vertical="center"/>
    </xf>
    <xf numFmtId="0" fontId="13" fillId="0" borderId="3" xfId="0" applyFont="1" applyBorder="1" applyAlignment="1">
      <alignment horizontal="center" vertical="center"/>
    </xf>
    <xf numFmtId="0" fontId="13" fillId="11" borderId="5" xfId="0" applyFont="1" applyFill="1" applyBorder="1" applyAlignment="1">
      <alignment horizontal="center" vertical="center"/>
    </xf>
    <xf numFmtId="0" fontId="13" fillId="0" borderId="3" xfId="0" applyFont="1" applyBorder="1">
      <alignment vertical="center"/>
    </xf>
    <xf numFmtId="176" fontId="13" fillId="0" borderId="3" xfId="7" applyNumberFormat="1" applyFont="1" applyFill="1" applyBorder="1" applyAlignment="1">
      <alignment vertical="center" wrapText="1"/>
    </xf>
    <xf numFmtId="176" fontId="13" fillId="11" borderId="5" xfId="7" applyNumberFormat="1" applyFont="1" applyFill="1" applyBorder="1" applyAlignment="1">
      <alignment vertical="center"/>
    </xf>
    <xf numFmtId="176" fontId="13" fillId="11" borderId="3" xfId="7" applyNumberFormat="1" applyFont="1" applyFill="1" applyBorder="1" applyAlignment="1">
      <alignment vertical="center"/>
    </xf>
    <xf numFmtId="176" fontId="13" fillId="0" borderId="3" xfId="7" applyNumberFormat="1" applyFont="1" applyFill="1" applyBorder="1" applyAlignment="1">
      <alignment vertical="center"/>
    </xf>
    <xf numFmtId="0" fontId="13" fillId="0" borderId="6" xfId="0" applyFont="1" applyFill="1" applyBorder="1" applyAlignment="1">
      <alignment vertical="center" wrapText="1"/>
    </xf>
    <xf numFmtId="176" fontId="13" fillId="0" borderId="6" xfId="7" applyNumberFormat="1" applyFont="1" applyFill="1" applyBorder="1" applyAlignment="1">
      <alignment vertical="center"/>
    </xf>
    <xf numFmtId="176" fontId="13" fillId="0" borderId="7" xfId="7" applyNumberFormat="1" applyFont="1" applyFill="1" applyBorder="1" applyAlignment="1">
      <alignment vertical="center"/>
    </xf>
    <xf numFmtId="176" fontId="13" fillId="0" borderId="8" xfId="7" applyNumberFormat="1" applyFont="1" applyFill="1" applyBorder="1" applyAlignment="1">
      <alignment vertical="center"/>
    </xf>
    <xf numFmtId="0" fontId="13" fillId="0" borderId="0" xfId="0" applyFont="1">
      <alignment vertical="center"/>
    </xf>
    <xf numFmtId="177" fontId="0" fillId="0" borderId="0" xfId="0" applyNumberFormat="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left" vertical="center"/>
    </xf>
    <xf numFmtId="0" fontId="13" fillId="10" borderId="3" xfId="0" applyFont="1" applyFill="1" applyBorder="1" applyAlignment="1">
      <alignment horizontal="center" vertical="center" wrapText="1"/>
    </xf>
    <xf numFmtId="0" fontId="13" fillId="9" borderId="3" xfId="0" applyFont="1" applyFill="1" applyBorder="1" applyAlignment="1">
      <alignment horizontal="center" vertical="center"/>
    </xf>
    <xf numFmtId="0" fontId="13" fillId="0" borderId="3" xfId="0"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0" fontId="13" fillId="11"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0" fillId="0" borderId="3" xfId="0" applyFill="1" applyBorder="1">
      <alignment vertical="center"/>
    </xf>
    <xf numFmtId="0" fontId="13" fillId="0" borderId="9" xfId="0" applyFont="1" applyFill="1" applyBorder="1" applyAlignment="1">
      <alignment horizontal="center" vertical="center"/>
    </xf>
    <xf numFmtId="0" fontId="13" fillId="0" borderId="0" xfId="0" applyFont="1" applyFill="1" applyAlignment="1">
      <alignment horizontal="center" vertical="center"/>
    </xf>
  </cellXfs>
  <cellStyles count="19">
    <cellStyle name="Accent" xfId="1" xr:uid="{86F2F0B4-C72B-4283-AD7E-9CC735F07789}"/>
    <cellStyle name="Accent 1" xfId="2" xr:uid="{099246DD-2706-4F9D-9975-5BFF1E4F8DAB}"/>
    <cellStyle name="Accent 2" xfId="3" xr:uid="{1615E0D7-DC1F-484B-9BAA-0DED9C2961BF}"/>
    <cellStyle name="Accent 3" xfId="4" xr:uid="{5032E064-4E54-46FF-9421-D6D2B65688BE}"/>
    <cellStyle name="Bad" xfId="5" xr:uid="{F6571C9C-3528-446C-AE0C-FAC5AF54B439}"/>
    <cellStyle name="Error" xfId="6" xr:uid="{C63B27AE-E853-4615-8A33-9FFF63358330}"/>
    <cellStyle name="Excel Built-in Comma" xfId="7" xr:uid="{247616F9-2C23-4892-B233-D7AA6D6594BD}"/>
    <cellStyle name="Footnote" xfId="8" xr:uid="{7FCD2DC1-5AE9-4623-BF6A-03368C5625B4}"/>
    <cellStyle name="Good" xfId="9" xr:uid="{42305AFB-E020-4DD7-B335-F875277AF1F6}"/>
    <cellStyle name="Heading (user)" xfId="10" xr:uid="{34461125-4914-4512-BD6C-6B3F52305232}"/>
    <cellStyle name="Heading 1" xfId="11" xr:uid="{6661874F-537A-4789-B177-F1CD8F13A395}"/>
    <cellStyle name="Heading 2" xfId="12" xr:uid="{B41F447A-BDDB-4695-8086-95BD9B27F629}"/>
    <cellStyle name="Hyperlink" xfId="13" xr:uid="{69E9A057-819B-4740-AFE7-F15F7539211D}"/>
    <cellStyle name="Neutral" xfId="14" xr:uid="{4DDD051E-5D51-4E82-BE72-636C7DD29D75}"/>
    <cellStyle name="Note" xfId="15" xr:uid="{24F61E31-3911-4030-AEFE-A0013D6DD03D}"/>
    <cellStyle name="Status" xfId="16" xr:uid="{50037A00-7AB4-4D69-84B3-6FBEC427A696}"/>
    <cellStyle name="Text" xfId="17" xr:uid="{26E87C91-22EE-474A-9B78-D022FC6248D4}"/>
    <cellStyle name="Warning" xfId="18" xr:uid="{11D603B5-37A3-453C-B224-4FD43FB66E01}"/>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C52C1-404B-49B7-8437-C1AC6814F261}">
  <dimension ref="A1:M25"/>
  <sheetViews>
    <sheetView tabSelected="1" workbookViewId="0">
      <selection sqref="A1:J1"/>
    </sheetView>
  </sheetViews>
  <sheetFormatPr defaultColWidth="10" defaultRowHeight="16.5" x14ac:dyDescent="0.3"/>
  <cols>
    <col min="1" max="1" width="16.5546875" customWidth="1"/>
    <col min="2" max="2" width="16.109375" customWidth="1"/>
    <col min="3" max="3" width="18.44140625" customWidth="1"/>
    <col min="4" max="4" width="20.6640625" style="19" customWidth="1"/>
    <col min="5" max="5" width="22.6640625" customWidth="1"/>
    <col min="6" max="6" width="24" customWidth="1"/>
    <col min="7" max="7" width="25.6640625" customWidth="1"/>
    <col min="8" max="8" width="29.44140625" customWidth="1"/>
    <col min="9" max="9" width="21.77734375" customWidth="1"/>
    <col min="10" max="10" width="23.33203125" customWidth="1"/>
    <col min="11" max="11" width="22.33203125" customWidth="1"/>
    <col min="12" max="12" width="12.6640625" customWidth="1"/>
    <col min="13" max="13" width="19.109375" customWidth="1"/>
    <col min="14" max="64" width="8.77734375" customWidth="1"/>
    <col min="65" max="65" width="10" customWidth="1"/>
  </cols>
  <sheetData>
    <row r="1" spans="1:13" ht="16.2" x14ac:dyDescent="0.3">
      <c r="A1" s="20" t="s">
        <v>0</v>
      </c>
      <c r="B1" s="20"/>
      <c r="C1" s="20"/>
      <c r="D1" s="20"/>
      <c r="E1" s="20"/>
      <c r="F1" s="20"/>
      <c r="G1" s="20"/>
      <c r="H1" s="20"/>
      <c r="I1" s="20"/>
      <c r="J1" s="20"/>
      <c r="K1" s="1" t="s">
        <v>1</v>
      </c>
      <c r="L1" s="1"/>
      <c r="M1" s="1"/>
    </row>
    <row r="2" spans="1:13" ht="61.5" customHeight="1" x14ac:dyDescent="0.3">
      <c r="A2" s="21" t="s">
        <v>2</v>
      </c>
      <c r="B2" s="21"/>
      <c r="C2" s="21"/>
      <c r="D2" s="2" t="s">
        <v>3</v>
      </c>
      <c r="E2" s="3" t="s">
        <v>4</v>
      </c>
      <c r="F2" s="3" t="s">
        <v>5</v>
      </c>
      <c r="G2" s="3" t="s">
        <v>6</v>
      </c>
      <c r="H2" s="3" t="s">
        <v>7</v>
      </c>
      <c r="I2" s="22" t="s">
        <v>8</v>
      </c>
      <c r="J2" s="22"/>
      <c r="K2" s="22"/>
    </row>
    <row r="3" spans="1:13" ht="32.4" x14ac:dyDescent="0.3">
      <c r="A3" s="21"/>
      <c r="B3" s="21"/>
      <c r="C3" s="21"/>
      <c r="D3" s="2" t="s">
        <v>9</v>
      </c>
      <c r="E3" s="23" t="s">
        <v>10</v>
      </c>
      <c r="F3" s="23"/>
      <c r="G3" s="23"/>
      <c r="H3" s="23"/>
      <c r="I3" s="4" t="s">
        <v>11</v>
      </c>
      <c r="J3" s="4" t="s">
        <v>12</v>
      </c>
      <c r="K3" s="4" t="s">
        <v>13</v>
      </c>
    </row>
    <row r="4" spans="1:13" ht="16.2" x14ac:dyDescent="0.3">
      <c r="A4" s="24" t="s">
        <v>14</v>
      </c>
      <c r="B4" s="24" t="s">
        <v>15</v>
      </c>
      <c r="C4" s="24" t="s">
        <v>16</v>
      </c>
      <c r="D4" s="25" t="s">
        <v>17</v>
      </c>
      <c r="E4" s="24" t="s">
        <v>18</v>
      </c>
      <c r="F4" s="24" t="s">
        <v>19</v>
      </c>
      <c r="G4" s="24" t="s">
        <v>20</v>
      </c>
      <c r="H4" s="24"/>
      <c r="I4" s="26" t="s">
        <v>21</v>
      </c>
      <c r="J4" s="26"/>
      <c r="K4" s="7" t="s">
        <v>22</v>
      </c>
    </row>
    <row r="5" spans="1:13" ht="85.5" customHeight="1" x14ac:dyDescent="0.3">
      <c r="A5" s="24"/>
      <c r="B5" s="24"/>
      <c r="C5" s="24"/>
      <c r="D5" s="25"/>
      <c r="E5" s="24"/>
      <c r="F5" s="24"/>
      <c r="G5" s="24"/>
      <c r="H5" s="24"/>
      <c r="I5" s="8" t="s">
        <v>23</v>
      </c>
      <c r="J5" s="6" t="s">
        <v>24</v>
      </c>
      <c r="K5" s="9"/>
    </row>
    <row r="6" spans="1:13" ht="16.2" x14ac:dyDescent="0.3">
      <c r="A6" s="27" t="s">
        <v>25</v>
      </c>
      <c r="B6" s="27"/>
      <c r="C6" s="10">
        <v>48000000</v>
      </c>
      <c r="D6" s="10">
        <v>50000000</v>
      </c>
      <c r="E6" s="10">
        <v>54000000</v>
      </c>
      <c r="F6" s="10">
        <v>35000000</v>
      </c>
      <c r="G6" s="21" t="s">
        <v>26</v>
      </c>
      <c r="H6" s="21"/>
      <c r="I6" s="11">
        <v>0</v>
      </c>
      <c r="J6" s="12">
        <f t="shared" ref="J6:J20" si="0">E6-I6</f>
        <v>54000000</v>
      </c>
      <c r="K6" s="13"/>
    </row>
    <row r="7" spans="1:13" ht="16.2" x14ac:dyDescent="0.3">
      <c r="A7" s="27" t="s">
        <v>27</v>
      </c>
      <c r="B7" s="27"/>
      <c r="C7" s="10">
        <v>20000000</v>
      </c>
      <c r="D7" s="10">
        <v>23000000</v>
      </c>
      <c r="E7" s="10">
        <v>19000000</v>
      </c>
      <c r="F7" s="10">
        <v>900000</v>
      </c>
      <c r="G7" s="21" t="s">
        <v>28</v>
      </c>
      <c r="H7" s="21"/>
      <c r="I7" s="11">
        <v>0</v>
      </c>
      <c r="J7" s="12">
        <f t="shared" si="0"/>
        <v>19000000</v>
      </c>
      <c r="K7" s="13"/>
    </row>
    <row r="8" spans="1:13" ht="16.5" customHeight="1" x14ac:dyDescent="0.3">
      <c r="A8" s="27" t="s">
        <v>29</v>
      </c>
      <c r="B8" s="27"/>
      <c r="C8" s="10">
        <v>500000</v>
      </c>
      <c r="D8" s="10">
        <v>500000</v>
      </c>
      <c r="E8" s="10">
        <v>800000</v>
      </c>
      <c r="F8" s="10">
        <v>800000</v>
      </c>
      <c r="G8" s="21" t="s">
        <v>30</v>
      </c>
      <c r="H8" s="21"/>
      <c r="I8" s="11">
        <v>0</v>
      </c>
      <c r="J8" s="12">
        <f t="shared" si="0"/>
        <v>800000</v>
      </c>
      <c r="K8" s="13"/>
    </row>
    <row r="9" spans="1:13" ht="16.2" x14ac:dyDescent="0.3">
      <c r="A9" s="27" t="s">
        <v>31</v>
      </c>
      <c r="B9" s="27"/>
      <c r="C9" s="10">
        <v>1000000</v>
      </c>
      <c r="D9" s="10">
        <v>1000000</v>
      </c>
      <c r="E9" s="10">
        <v>4800000</v>
      </c>
      <c r="F9" s="10">
        <v>300000</v>
      </c>
      <c r="G9" s="27" t="s">
        <v>32</v>
      </c>
      <c r="H9" s="27"/>
      <c r="I9" s="11">
        <v>500000</v>
      </c>
      <c r="J9" s="12">
        <f t="shared" si="0"/>
        <v>4300000</v>
      </c>
      <c r="K9" s="13"/>
    </row>
    <row r="10" spans="1:13" ht="16.2" x14ac:dyDescent="0.3">
      <c r="A10" s="27" t="s">
        <v>33</v>
      </c>
      <c r="B10" s="27"/>
      <c r="C10" s="10">
        <v>300000</v>
      </c>
      <c r="D10" s="10">
        <v>300000</v>
      </c>
      <c r="E10" s="10">
        <v>500000</v>
      </c>
      <c r="F10" s="10">
        <v>500000</v>
      </c>
      <c r="G10" s="21" t="s">
        <v>34</v>
      </c>
      <c r="H10" s="21"/>
      <c r="I10" s="11">
        <v>0</v>
      </c>
      <c r="J10" s="12">
        <f t="shared" si="0"/>
        <v>500000</v>
      </c>
      <c r="K10" s="13"/>
    </row>
    <row r="11" spans="1:13" ht="16.2" x14ac:dyDescent="0.3">
      <c r="A11" s="27" t="s">
        <v>35</v>
      </c>
      <c r="B11" s="27"/>
      <c r="C11" s="10">
        <v>1000000</v>
      </c>
      <c r="D11" s="10">
        <v>1000000</v>
      </c>
      <c r="E11" s="10">
        <v>1000000</v>
      </c>
      <c r="F11" s="10">
        <v>0</v>
      </c>
      <c r="G11" s="28"/>
      <c r="H11" s="28"/>
      <c r="I11" s="11">
        <v>800000</v>
      </c>
      <c r="J11" s="12">
        <f t="shared" si="0"/>
        <v>200000</v>
      </c>
      <c r="K11" s="13"/>
    </row>
    <row r="12" spans="1:13" ht="16.2" x14ac:dyDescent="0.3">
      <c r="A12" s="27" t="s">
        <v>36</v>
      </c>
      <c r="B12" s="27"/>
      <c r="C12" s="10">
        <v>800000</v>
      </c>
      <c r="D12" s="10">
        <v>800000</v>
      </c>
      <c r="E12" s="10">
        <v>400000</v>
      </c>
      <c r="F12" s="10">
        <v>400000</v>
      </c>
      <c r="G12" s="21" t="s">
        <v>37</v>
      </c>
      <c r="H12" s="21"/>
      <c r="I12" s="11">
        <v>0</v>
      </c>
      <c r="J12" s="12">
        <f t="shared" si="0"/>
        <v>400000</v>
      </c>
      <c r="K12" s="13"/>
    </row>
    <row r="13" spans="1:13" ht="38.25" customHeight="1" x14ac:dyDescent="0.3">
      <c r="A13" s="27" t="s">
        <v>38</v>
      </c>
      <c r="B13" s="27"/>
      <c r="C13" s="10">
        <v>1500000</v>
      </c>
      <c r="D13" s="10">
        <v>1500000</v>
      </c>
      <c r="E13" s="10">
        <v>500000</v>
      </c>
      <c r="F13" s="10">
        <v>0</v>
      </c>
      <c r="G13" s="28"/>
      <c r="H13" s="28"/>
      <c r="I13" s="11">
        <v>0</v>
      </c>
      <c r="J13" s="12">
        <f t="shared" si="0"/>
        <v>500000</v>
      </c>
      <c r="K13" s="13"/>
    </row>
    <row r="14" spans="1:13" ht="16.2" x14ac:dyDescent="0.3">
      <c r="A14" s="27" t="s">
        <v>39</v>
      </c>
      <c r="B14" s="27"/>
      <c r="C14" s="10">
        <v>0</v>
      </c>
      <c r="D14" s="10">
        <v>0</v>
      </c>
      <c r="E14" s="10">
        <v>0</v>
      </c>
      <c r="F14" s="10">
        <v>0</v>
      </c>
      <c r="G14" s="28"/>
      <c r="H14" s="28"/>
      <c r="I14" s="11">
        <v>0</v>
      </c>
      <c r="J14" s="12">
        <f t="shared" si="0"/>
        <v>0</v>
      </c>
      <c r="K14" s="13"/>
    </row>
    <row r="15" spans="1:13" ht="16.2" x14ac:dyDescent="0.3">
      <c r="A15" s="27" t="s">
        <v>40</v>
      </c>
      <c r="B15" s="27"/>
      <c r="C15" s="10">
        <v>0</v>
      </c>
      <c r="D15" s="10">
        <v>0</v>
      </c>
      <c r="E15" s="10">
        <v>0</v>
      </c>
      <c r="F15" s="10">
        <v>0</v>
      </c>
      <c r="G15" s="28"/>
      <c r="H15" s="28"/>
      <c r="I15" s="11">
        <v>0</v>
      </c>
      <c r="J15" s="12">
        <f t="shared" si="0"/>
        <v>0</v>
      </c>
      <c r="K15" s="13"/>
    </row>
    <row r="16" spans="1:13" ht="16.2" x14ac:dyDescent="0.3">
      <c r="A16" s="27" t="s">
        <v>41</v>
      </c>
      <c r="B16" s="27"/>
      <c r="C16" s="10">
        <v>300000</v>
      </c>
      <c r="D16" s="10">
        <v>300000</v>
      </c>
      <c r="E16" s="10">
        <v>100000</v>
      </c>
      <c r="F16" s="10">
        <v>100000</v>
      </c>
      <c r="G16" s="21" t="s">
        <v>42</v>
      </c>
      <c r="H16" s="21"/>
      <c r="I16" s="11">
        <v>0</v>
      </c>
      <c r="J16" s="12">
        <f t="shared" si="0"/>
        <v>100000</v>
      </c>
      <c r="K16" s="13"/>
    </row>
    <row r="17" spans="1:11" ht="38.25" customHeight="1" x14ac:dyDescent="0.3">
      <c r="A17" s="27" t="s">
        <v>43</v>
      </c>
      <c r="B17" s="27"/>
      <c r="C17" s="10">
        <v>3000000</v>
      </c>
      <c r="D17" s="10">
        <v>3300000</v>
      </c>
      <c r="E17" s="10">
        <v>4000000</v>
      </c>
      <c r="F17" s="10">
        <v>0</v>
      </c>
      <c r="G17" s="28"/>
      <c r="H17" s="28"/>
      <c r="I17" s="11">
        <v>0</v>
      </c>
      <c r="J17" s="12">
        <f t="shared" si="0"/>
        <v>4000000</v>
      </c>
      <c r="K17" s="13"/>
    </row>
    <row r="18" spans="1:11" ht="16.2" x14ac:dyDescent="0.3">
      <c r="A18" s="27" t="s">
        <v>44</v>
      </c>
      <c r="B18" s="27"/>
      <c r="C18" s="10">
        <v>500000</v>
      </c>
      <c r="D18" s="10">
        <v>500000</v>
      </c>
      <c r="E18" s="10">
        <v>500000</v>
      </c>
      <c r="F18" s="10">
        <v>500000</v>
      </c>
      <c r="G18" s="21" t="s">
        <v>45</v>
      </c>
      <c r="H18" s="21"/>
      <c r="I18" s="11">
        <v>0</v>
      </c>
      <c r="J18" s="12">
        <f t="shared" si="0"/>
        <v>500000</v>
      </c>
      <c r="K18" s="13"/>
    </row>
    <row r="19" spans="1:11" ht="32.25" customHeight="1" x14ac:dyDescent="0.3">
      <c r="A19" s="27" t="s">
        <v>46</v>
      </c>
      <c r="B19" s="27"/>
      <c r="C19" s="10">
        <v>0</v>
      </c>
      <c r="D19" s="10">
        <v>600000</v>
      </c>
      <c r="E19" s="10">
        <v>1000000</v>
      </c>
      <c r="F19" s="10">
        <v>0</v>
      </c>
      <c r="G19" s="28"/>
      <c r="H19" s="28"/>
      <c r="I19" s="11">
        <v>200000</v>
      </c>
      <c r="J19" s="12">
        <f t="shared" si="0"/>
        <v>800000</v>
      </c>
      <c r="K19" s="13"/>
    </row>
    <row r="20" spans="1:11" ht="32.4" x14ac:dyDescent="0.3">
      <c r="A20" s="5" t="s">
        <v>47</v>
      </c>
      <c r="B20" s="14" t="s">
        <v>48</v>
      </c>
      <c r="C20" s="10">
        <v>1500000</v>
      </c>
      <c r="D20" s="10">
        <v>1500000</v>
      </c>
      <c r="E20" s="10">
        <v>1500000</v>
      </c>
      <c r="F20" s="10">
        <v>1500000</v>
      </c>
      <c r="G20" s="21" t="s">
        <v>49</v>
      </c>
      <c r="H20" s="21"/>
      <c r="I20" s="11">
        <v>3000000</v>
      </c>
      <c r="J20" s="12">
        <f t="shared" si="0"/>
        <v>-1500000</v>
      </c>
      <c r="K20" s="15"/>
    </row>
    <row r="21" spans="1:11" ht="16.2" x14ac:dyDescent="0.3">
      <c r="A21" s="27" t="s">
        <v>50</v>
      </c>
      <c r="B21" s="27"/>
      <c r="C21" s="10">
        <f>SUM(C6:C20)</f>
        <v>78400000</v>
      </c>
      <c r="D21" s="10">
        <f>SUM(D6:D20)</f>
        <v>84300000</v>
      </c>
      <c r="E21" s="10">
        <f>SUM(E6:E20)</f>
        <v>88100000</v>
      </c>
      <c r="F21" s="10">
        <f>SUM(F6:F20)</f>
        <v>40000000</v>
      </c>
      <c r="G21" s="28"/>
      <c r="H21" s="28"/>
      <c r="I21" s="16">
        <f>SUM(I6:I20)</f>
        <v>4500000</v>
      </c>
      <c r="J21" s="16">
        <f>SUM(J6:J20)</f>
        <v>83600000</v>
      </c>
      <c r="K21" s="17"/>
    </row>
    <row r="22" spans="1:11" ht="16.2" x14ac:dyDescent="0.3">
      <c r="A22" s="29" t="s">
        <v>51</v>
      </c>
      <c r="B22" s="29"/>
      <c r="C22" s="29"/>
      <c r="D22" s="29"/>
      <c r="E22" s="29"/>
      <c r="F22" s="1"/>
      <c r="G22" s="18"/>
      <c r="H22" s="18"/>
      <c r="I22" s="18"/>
      <c r="J22" s="18"/>
      <c r="K22" s="18"/>
    </row>
    <row r="23" spans="1:11" ht="16.2" x14ac:dyDescent="0.3">
      <c r="A23" s="29"/>
      <c r="B23" s="29"/>
      <c r="C23" s="29"/>
      <c r="D23" s="29"/>
      <c r="E23" s="29"/>
      <c r="F23" s="1"/>
      <c r="G23" s="18"/>
      <c r="H23" s="18"/>
      <c r="I23" s="18"/>
      <c r="J23" s="18"/>
      <c r="K23" s="18"/>
    </row>
    <row r="24" spans="1:11" ht="16.2" x14ac:dyDescent="0.3">
      <c r="A24" s="30" t="s">
        <v>52</v>
      </c>
      <c r="B24" s="30"/>
      <c r="C24" s="30"/>
      <c r="D24" s="30"/>
      <c r="E24" s="30"/>
      <c r="F24" s="30" t="s">
        <v>53</v>
      </c>
      <c r="G24" s="30"/>
      <c r="H24" s="30"/>
      <c r="I24" s="30"/>
      <c r="J24" s="18"/>
      <c r="K24" s="18"/>
    </row>
    <row r="25" spans="1:11" ht="16.2" x14ac:dyDescent="0.3">
      <c r="A25" s="30"/>
      <c r="B25" s="30"/>
      <c r="C25" s="30"/>
      <c r="D25" s="30"/>
      <c r="E25" s="30"/>
      <c r="F25" s="30"/>
      <c r="G25" s="30"/>
      <c r="H25" s="30"/>
      <c r="I25" s="30"/>
      <c r="J25" s="18"/>
      <c r="K25" s="18"/>
    </row>
  </sheetData>
  <mergeCells count="46">
    <mergeCell ref="G20:H20"/>
    <mergeCell ref="A21:B21"/>
    <mergeCell ref="G21:H21"/>
    <mergeCell ref="A22:E23"/>
    <mergeCell ref="A24:E25"/>
    <mergeCell ref="F24:I25"/>
    <mergeCell ref="A17:B17"/>
    <mergeCell ref="G17:H17"/>
    <mergeCell ref="A18:B18"/>
    <mergeCell ref="G18:H18"/>
    <mergeCell ref="A19:B19"/>
    <mergeCell ref="G19:H19"/>
    <mergeCell ref="A14:B14"/>
    <mergeCell ref="G14:H14"/>
    <mergeCell ref="A15:B15"/>
    <mergeCell ref="G15:H15"/>
    <mergeCell ref="A16:B16"/>
    <mergeCell ref="G16:H16"/>
    <mergeCell ref="A11:B11"/>
    <mergeCell ref="G11:H11"/>
    <mergeCell ref="A12:B12"/>
    <mergeCell ref="G12:H12"/>
    <mergeCell ref="A13:B13"/>
    <mergeCell ref="G13:H13"/>
    <mergeCell ref="A8:B8"/>
    <mergeCell ref="G8:H8"/>
    <mergeCell ref="A9:B9"/>
    <mergeCell ref="G9:H9"/>
    <mergeCell ref="A10:B10"/>
    <mergeCell ref="G10:H10"/>
    <mergeCell ref="G4:H5"/>
    <mergeCell ref="I4:J4"/>
    <mergeCell ref="A6:B6"/>
    <mergeCell ref="G6:H6"/>
    <mergeCell ref="A7:B7"/>
    <mergeCell ref="G7:H7"/>
    <mergeCell ref="A1:J1"/>
    <mergeCell ref="A2:C3"/>
    <mergeCell ref="I2:K2"/>
    <mergeCell ref="E3:H3"/>
    <mergeCell ref="A4:A5"/>
    <mergeCell ref="B4:B5"/>
    <mergeCell ref="C4:C5"/>
    <mergeCell ref="D4:D5"/>
    <mergeCell ref="E4:E5"/>
    <mergeCell ref="F4:F5"/>
  </mergeCells>
  <phoneticPr fontId="14" type="noConversion"/>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初版檢核表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User</cp:lastModifiedBy>
  <cp:lastPrinted>2024-09-13T01:56:23Z</cp:lastPrinted>
  <dcterms:created xsi:type="dcterms:W3CDTF">2022-06-27T07:47:47Z</dcterms:created>
  <dcterms:modified xsi:type="dcterms:W3CDTF">2025-07-16T10:16:55Z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